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C262036B-2046-4075-85C0-DF35E96ED883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08" yWindow="-108" windowWidth="19416" windowHeight="10296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E10" i="1"/>
  <c r="D10" i="1"/>
  <c r="C11" i="1"/>
  <c r="C10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 l="1"/>
  <c r="G11" i="1" s="1"/>
  <c r="C8" i="1"/>
  <c r="E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<sst xmlns="http://schemas.openxmlformats.org/spreadsheetml/2006/main" count="34" uniqueCount="34">
  <si>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</si>
  <si>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</si>
  <si>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</si>
  <si>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</si>
  <si>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</si>
  <si>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</si>
  <si>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</si>
  <si>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</si>
  <si>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</si>
  <si>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</si>
  <si>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</si>
  <si>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</si>
  <si>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</si>
  <si>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</si>
  <si>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</si>
  <si>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</si>
  <si>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</si>
  <si>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</si>
  <si>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</si>
  <si>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</si>
  <si>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</si>
  <si>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</si>
  <si>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</si>
  <si>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</si>
  <si>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</si>
  <si>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</si>
  <si>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</si>
  <si>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</si>
  <si>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</si>
  <si>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Elaboro:</t>
  </si>
  <si>
    <t>FONDO AUXILIAR PARA LA ADMINISTRACIÓN DE JUSTICIA</t>
  </si>
  <si>
    <t>Directora del Fondo Auxiliar para la Administración de Justicia</t>
  </si>
  <si>
    <t>L.C.P. Georgina Sanchez Oceguera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</si>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</sst>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43" fontId="3" fillId="0" borderId="11" xfId="1" applyFont="1" applyFill="1" applyBorder="1" applyAlignment="1">
      <alignment horizontal="right" vertical="center" wrapText="1"/>
    </xf>
    <xf numFmtId="43" fontId="4" fillId="0" borderId="11" xfId="1" applyFont="1" applyBorder="1"/>
    <xf numFmtId="43" fontId="4" fillId="0" borderId="11" xfId="1" applyFont="1" applyFill="1" applyBorder="1" applyAlignment="1" applyProtection="1">
      <alignment horizontal="right" vertical="center" wrapText="1"/>
      <protection locked="0"/>
    </xf>
    <xf numFmtId="43" fontId="4" fillId="0" borderId="11" xfId="1" applyFont="1" applyFill="1" applyBorder="1" applyAlignment="1" applyProtection="1">
      <alignment horizontal="right" vertical="center" wrapText="1"/>
    </xf>
    <xf numFmtId="43" fontId="4" fillId="0" borderId="11" xfId="1" applyFont="1" applyFill="1" applyBorder="1" applyAlignment="1">
      <alignment horizontal="right" vertical="center" wrapText="1"/>
    </xf>
    <xf numFmtId="43" fontId="4" fillId="0" borderId="10" xfId="1" applyFont="1" applyFill="1" applyBorder="1" applyAlignment="1">
      <alignment horizontal="justify" vertical="center" wrapText="1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B4" sqref="B4:G4"/>
    </sheetView>
  </sheetViews>
  <sheetFormatPr baseColWidth="10" defaultColWidth="11.5546875" defaultRowHeight="11.4" x14ac:dyDescent="0.2"/>
  <cols>
    <col min="1" max="1" width="2.6640625" style="12" customWidth="1"/>
    <col min="2" max="2" width="41.33203125" style="12" customWidth="1"/>
    <col min="3" max="7" width="16.5546875" style="12" customWidth="1"/>
    <col min="8" max="16384" width="11.5546875" style="12"/>
  </cols>
  <sheetData>
    <row r="1" spans="2:7" ht="12" thickBot="1" x14ac:dyDescent="0.25"/>
    <row r="2" spans="2:7" ht="12" x14ac:dyDescent="0.2">
      <c r="B2" s="26" t="s">
        <v>30</v>
      </c>
      <c r="C2" s="27"/>
      <c r="D2" s="27"/>
      <c r="E2" s="27"/>
      <c r="F2" s="27"/>
      <c r="G2" s="28"/>
    </row>
    <row r="3" spans="2:7" ht="12" x14ac:dyDescent="0.2">
      <c r="B3" s="29" t="s">
        <v>0</v>
      </c>
      <c r="C3" s="30"/>
      <c r="D3" s="30"/>
      <c r="E3" s="30"/>
      <c r="F3" s="30"/>
      <c r="G3" s="31"/>
    </row>
    <row r="4" spans="2:7" ht="12.6" thickBot="1" x14ac:dyDescent="0.25">
      <c r="B4" s="32" t="s">
        <v>33</v>
      </c>
      <c r="C4" s="33"/>
      <c r="D4" s="33"/>
      <c r="E4" s="33"/>
      <c r="F4" s="33"/>
      <c r="G4" s="34"/>
    </row>
    <row r="5" spans="2:7" ht="24" x14ac:dyDescent="0.2">
      <c r="B5" s="35" t="s">
        <v>1</v>
      </c>
      <c r="C5" s="10" t="s">
        <v>24</v>
      </c>
      <c r="D5" s="10" t="s">
        <v>28</v>
      </c>
      <c r="E5" s="10" t="s">
        <v>25</v>
      </c>
      <c r="F5" s="10" t="s">
        <v>26</v>
      </c>
      <c r="G5" s="10" t="s">
        <v>2</v>
      </c>
    </row>
    <row r="6" spans="2:7" ht="12.6" thickBot="1" x14ac:dyDescent="0.25">
      <c r="B6" s="36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3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18">
        <f>SUM(C10,C19)</f>
        <v>956636067.37</v>
      </c>
      <c r="D8" s="18">
        <f>SUM(D10,D19)</f>
        <v>34139820494.490002</v>
      </c>
      <c r="E8" s="18">
        <f>SUM(E10,E19)</f>
        <v>33898174257.799999</v>
      </c>
      <c r="F8" s="18">
        <f>C8+D8-E8</f>
        <v>1198282304.0600014</v>
      </c>
      <c r="G8" s="7">
        <f>F8-C8</f>
        <v>241646236.69000137</v>
      </c>
    </row>
    <row r="9" spans="2:7" ht="15" customHeight="1" x14ac:dyDescent="0.2">
      <c r="B9" s="13"/>
      <c r="C9" s="19"/>
      <c r="D9" s="19"/>
      <c r="E9" s="19"/>
      <c r="F9" s="19"/>
      <c r="G9" s="14"/>
    </row>
    <row r="10" spans="2:7" ht="12" x14ac:dyDescent="0.2">
      <c r="B10" s="2" t="s">
        <v>5</v>
      </c>
      <c r="C10" s="18">
        <f>SUM(C11:C17)</f>
        <v>788896210.90999997</v>
      </c>
      <c r="D10" s="18">
        <f>SUM(D11:D17)</f>
        <v>34114293821.150002</v>
      </c>
      <c r="E10" s="18">
        <f>SUM(E11:E17)</f>
        <v>33896239113.84</v>
      </c>
      <c r="F10" s="18">
        <f t="shared" ref="F10:F17" si="0">C10+D10-E10</f>
        <v>1006950918.220005</v>
      </c>
      <c r="G10" s="7">
        <f t="shared" ref="G10:G17" si="1">F10-C10</f>
        <v>218054707.31000507</v>
      </c>
    </row>
    <row r="11" spans="2:7" x14ac:dyDescent="0.2">
      <c r="B11" s="3" t="s">
        <v>6</v>
      </c>
      <c r="C11" s="20">
        <f>50000+628450390.77+212573.38</f>
        <v>628712964.14999998</v>
      </c>
      <c r="D11" s="20">
        <f>404000+17081437696.61+17015514501.86</f>
        <v>34097356198.470001</v>
      </c>
      <c r="E11" s="20">
        <f>454000+17629774742.12+16264277221.32</f>
        <v>33894505963.439999</v>
      </c>
      <c r="F11" s="21">
        <f t="shared" si="0"/>
        <v>831563199.18000412</v>
      </c>
      <c r="G11" s="11">
        <f t="shared" si="1"/>
        <v>202850235.03000414</v>
      </c>
    </row>
    <row r="12" spans="2:7" x14ac:dyDescent="0.2">
      <c r="B12" s="3" t="s">
        <v>7</v>
      </c>
      <c r="C12" s="20">
        <v>160183246.75999999</v>
      </c>
      <c r="D12" s="20">
        <v>507417.31</v>
      </c>
      <c r="E12" s="20">
        <v>672828.83</v>
      </c>
      <c r="F12" s="21">
        <f t="shared" si="0"/>
        <v>160017835.23999998</v>
      </c>
      <c r="G12" s="11">
        <f t="shared" si="1"/>
        <v>-165411.52000001073</v>
      </c>
    </row>
    <row r="13" spans="2:7" x14ac:dyDescent="0.2">
      <c r="B13" s="3" t="s">
        <v>8</v>
      </c>
      <c r="C13" s="20">
        <v>0</v>
      </c>
      <c r="D13" s="20">
        <v>16430205.369999999</v>
      </c>
      <c r="E13" s="20">
        <v>1060321.57</v>
      </c>
      <c r="F13" s="21">
        <f t="shared" si="0"/>
        <v>15369883.799999999</v>
      </c>
      <c r="G13" s="11">
        <f t="shared" si="1"/>
        <v>15369883.799999999</v>
      </c>
    </row>
    <row r="14" spans="2:7" x14ac:dyDescent="0.2">
      <c r="B14" s="3" t="s">
        <v>9</v>
      </c>
      <c r="C14" s="20">
        <v>0</v>
      </c>
      <c r="D14" s="20">
        <v>0</v>
      </c>
      <c r="E14" s="20">
        <v>0</v>
      </c>
      <c r="F14" s="21">
        <f t="shared" si="0"/>
        <v>0</v>
      </c>
      <c r="G14" s="11">
        <f t="shared" si="1"/>
        <v>0</v>
      </c>
    </row>
    <row r="15" spans="2:7" x14ac:dyDescent="0.2">
      <c r="B15" s="3" t="s">
        <v>10</v>
      </c>
      <c r="C15" s="20">
        <v>0</v>
      </c>
      <c r="D15" s="20">
        <v>0</v>
      </c>
      <c r="E15" s="20">
        <v>0</v>
      </c>
      <c r="F15" s="21">
        <f t="shared" si="0"/>
        <v>0</v>
      </c>
      <c r="G15" s="11">
        <f t="shared" si="1"/>
        <v>0</v>
      </c>
    </row>
    <row r="16" spans="2:7" ht="22.8" x14ac:dyDescent="0.2">
      <c r="B16" s="3" t="s">
        <v>11</v>
      </c>
      <c r="C16" s="20">
        <v>0</v>
      </c>
      <c r="D16" s="20">
        <v>0</v>
      </c>
      <c r="E16" s="20">
        <v>0</v>
      </c>
      <c r="F16" s="21">
        <f t="shared" si="0"/>
        <v>0</v>
      </c>
      <c r="G16" s="11">
        <f t="shared" si="1"/>
        <v>0</v>
      </c>
    </row>
    <row r="17" spans="1:7" x14ac:dyDescent="0.2">
      <c r="B17" s="3" t="s">
        <v>12</v>
      </c>
      <c r="C17" s="20">
        <v>0</v>
      </c>
      <c r="D17" s="20">
        <v>0</v>
      </c>
      <c r="E17" s="20">
        <v>0</v>
      </c>
      <c r="F17" s="21">
        <f t="shared" si="0"/>
        <v>0</v>
      </c>
      <c r="G17" s="11">
        <f t="shared" si="1"/>
        <v>0</v>
      </c>
    </row>
    <row r="18" spans="1:7" x14ac:dyDescent="0.2">
      <c r="B18" s="2"/>
      <c r="C18" s="22"/>
      <c r="D18" s="22"/>
      <c r="E18" s="22"/>
      <c r="F18" s="22"/>
      <c r="G18" s="8"/>
    </row>
    <row r="19" spans="1:7" ht="12" x14ac:dyDescent="0.2">
      <c r="B19" s="2" t="s">
        <v>13</v>
      </c>
      <c r="C19" s="18">
        <f>SUM(C20:C28)</f>
        <v>167739856.46000001</v>
      </c>
      <c r="D19" s="18">
        <f>SUM(D20:D28)</f>
        <v>25526673.340000004</v>
      </c>
      <c r="E19" s="18">
        <f>SUM(E20:E28)</f>
        <v>1935143.96</v>
      </c>
      <c r="F19" s="18">
        <f t="shared" ref="F19:F28" si="2">C19+D19-E19</f>
        <v>191331385.84</v>
      </c>
      <c r="G19" s="7">
        <f t="shared" ref="G19:G28" si="3">F19-C19</f>
        <v>23591529.379999995</v>
      </c>
    </row>
    <row r="20" spans="1:7" x14ac:dyDescent="0.2">
      <c r="B20" s="3" t="s">
        <v>14</v>
      </c>
      <c r="C20" s="20">
        <v>0</v>
      </c>
      <c r="D20" s="20">
        <v>0</v>
      </c>
      <c r="E20" s="20">
        <v>0</v>
      </c>
      <c r="F20" s="21">
        <f t="shared" si="2"/>
        <v>0</v>
      </c>
      <c r="G20" s="11">
        <f t="shared" si="3"/>
        <v>0</v>
      </c>
    </row>
    <row r="21" spans="1:7" ht="22.8" x14ac:dyDescent="0.2">
      <c r="B21" s="3" t="s">
        <v>15</v>
      </c>
      <c r="C21" s="20">
        <v>0</v>
      </c>
      <c r="D21" s="20">
        <v>0</v>
      </c>
      <c r="E21" s="20">
        <v>0</v>
      </c>
      <c r="F21" s="21">
        <f t="shared" si="2"/>
        <v>0</v>
      </c>
      <c r="G21" s="11">
        <f t="shared" si="3"/>
        <v>0</v>
      </c>
    </row>
    <row r="22" spans="1:7" ht="22.8" x14ac:dyDescent="0.2">
      <c r="A22" s="15" t="s">
        <v>16</v>
      </c>
      <c r="B22" s="3" t="s">
        <v>17</v>
      </c>
      <c r="C22" s="20">
        <v>66134157.770000003</v>
      </c>
      <c r="D22" s="20">
        <v>18676987.940000001</v>
      </c>
      <c r="E22" s="20">
        <v>1935143.96</v>
      </c>
      <c r="F22" s="21">
        <f t="shared" si="2"/>
        <v>82876001.750000015</v>
      </c>
      <c r="G22" s="11">
        <f t="shared" si="3"/>
        <v>16741843.980000012</v>
      </c>
    </row>
    <row r="23" spans="1:7" x14ac:dyDescent="0.2">
      <c r="B23" s="3" t="s">
        <v>18</v>
      </c>
      <c r="C23" s="20">
        <v>79903326.040000007</v>
      </c>
      <c r="D23" s="20">
        <v>6706135.4000000004</v>
      </c>
      <c r="E23" s="20">
        <v>0</v>
      </c>
      <c r="F23" s="21">
        <f t="shared" si="2"/>
        <v>86609461.440000013</v>
      </c>
      <c r="G23" s="11">
        <f t="shared" si="3"/>
        <v>6706135.400000006</v>
      </c>
    </row>
    <row r="24" spans="1:7" x14ac:dyDescent="0.2">
      <c r="B24" s="3" t="s">
        <v>19</v>
      </c>
      <c r="C24" s="20">
        <v>21702372.649999999</v>
      </c>
      <c r="D24" s="20">
        <v>143550</v>
      </c>
      <c r="E24" s="20">
        <v>0</v>
      </c>
      <c r="F24" s="21">
        <f t="shared" si="2"/>
        <v>21845922.649999999</v>
      </c>
      <c r="G24" s="11">
        <f t="shared" si="3"/>
        <v>143550</v>
      </c>
    </row>
    <row r="25" spans="1:7" ht="22.8" x14ac:dyDescent="0.2">
      <c r="B25" s="3" t="s">
        <v>20</v>
      </c>
      <c r="C25" s="20">
        <v>0</v>
      </c>
      <c r="D25" s="20">
        <v>0</v>
      </c>
      <c r="E25" s="20">
        <v>0</v>
      </c>
      <c r="F25" s="21">
        <f t="shared" si="2"/>
        <v>0</v>
      </c>
      <c r="G25" s="11">
        <f t="shared" si="3"/>
        <v>0</v>
      </c>
    </row>
    <row r="26" spans="1:7" x14ac:dyDescent="0.2">
      <c r="B26" s="3" t="s">
        <v>21</v>
      </c>
      <c r="C26" s="20">
        <v>0</v>
      </c>
      <c r="D26" s="20">
        <v>0</v>
      </c>
      <c r="E26" s="20">
        <v>0</v>
      </c>
      <c r="F26" s="21">
        <f t="shared" si="2"/>
        <v>0</v>
      </c>
      <c r="G26" s="11">
        <f t="shared" si="3"/>
        <v>0</v>
      </c>
    </row>
    <row r="27" spans="1:7" ht="22.8" x14ac:dyDescent="0.2">
      <c r="B27" s="3" t="s">
        <v>22</v>
      </c>
      <c r="C27" s="20">
        <v>0</v>
      </c>
      <c r="D27" s="20">
        <v>0</v>
      </c>
      <c r="E27" s="20">
        <v>0</v>
      </c>
      <c r="F27" s="21">
        <f t="shared" si="2"/>
        <v>0</v>
      </c>
      <c r="G27" s="11">
        <f t="shared" si="3"/>
        <v>0</v>
      </c>
    </row>
    <row r="28" spans="1:7" x14ac:dyDescent="0.2">
      <c r="B28" s="3" t="s">
        <v>23</v>
      </c>
      <c r="C28" s="20">
        <v>0</v>
      </c>
      <c r="D28" s="20">
        <v>0</v>
      </c>
      <c r="E28" s="20">
        <v>0</v>
      </c>
      <c r="F28" s="21">
        <f t="shared" si="2"/>
        <v>0</v>
      </c>
      <c r="G28" s="11">
        <f t="shared" si="3"/>
        <v>0</v>
      </c>
    </row>
    <row r="29" spans="1:7" ht="12" thickBot="1" x14ac:dyDescent="0.25">
      <c r="B29" s="4"/>
      <c r="C29" s="23"/>
      <c r="D29" s="23"/>
      <c r="E29" s="23"/>
      <c r="F29" s="23"/>
      <c r="G29" s="9"/>
    </row>
    <row r="31" spans="1:7" s="16" customFormat="1" ht="13.2" x14ac:dyDescent="0.2">
      <c r="B31" s="25"/>
      <c r="C31" s="25"/>
      <c r="D31" s="24"/>
      <c r="E31" s="24"/>
      <c r="F31" s="24"/>
      <c r="G31" s="24"/>
    </row>
    <row r="32" spans="1:7" s="16" customFormat="1" ht="12" thickBot="1" x14ac:dyDescent="0.25">
      <c r="B32" s="17"/>
    </row>
    <row r="33" spans="2:7" s="16" customFormat="1" x14ac:dyDescent="0.2">
      <c r="B33" s="16" t="s">
        <v>29</v>
      </c>
    </row>
    <row r="34" spans="2:7" s="16" customFormat="1" x14ac:dyDescent="0.2">
      <c r="B34" s="16" t="s">
        <v>32</v>
      </c>
    </row>
    <row r="35" spans="2:7" s="16" customFormat="1" x14ac:dyDescent="0.2">
      <c r="B35" s="16" t="s">
        <v>31</v>
      </c>
    </row>
    <row r="36" spans="2:7" s="16" customFormat="1" x14ac:dyDescent="0.2"/>
    <row r="37" spans="2:7" s="16" customFormat="1" x14ac:dyDescent="0.2">
      <c r="B37" s="24"/>
      <c r="C37" s="24"/>
      <c r="D37" s="24"/>
      <c r="E37" s="24"/>
      <c r="F37" s="24"/>
      <c r="G37" s="24"/>
    </row>
    <row r="38" spans="2:7" s="16" customFormat="1" x14ac:dyDescent="0.2"/>
    <row r="39" spans="2:7" s="16" customFormat="1" x14ac:dyDescent="0.2"/>
    <row r="40" spans="2:7" s="16" customFormat="1" x14ac:dyDescent="0.2"/>
    <row r="41" spans="2:7" s="16" customFormat="1" x14ac:dyDescent="0.2"/>
    <row r="42" spans="2:7" s="16" customFormat="1" x14ac:dyDescent="0.2"/>
    <row r="43" spans="2:7" s="16" customFormat="1" x14ac:dyDescent="0.2"/>
    <row r="44" spans="2:7" s="16" customFormat="1" x14ac:dyDescent="0.2"/>
    <row r="45" spans="2:7" s="16" customFormat="1" x14ac:dyDescent="0.2"/>
    <row r="46" spans="2:7" s="16" customFormat="1" x14ac:dyDescent="0.2"/>
    <row r="47" spans="2:7" s="16" customFormat="1" x14ac:dyDescent="0.2"/>
    <row r="48" spans="2:7" s="16" customFormat="1" x14ac:dyDescent="0.2"/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  <row r="56" s="16" customFormat="1" x14ac:dyDescent="0.2"/>
    <row r="57" s="16" customFormat="1" x14ac:dyDescent="0.2"/>
    <row r="58" s="16" customFormat="1" x14ac:dyDescent="0.2"/>
    <row r="59" s="16" customFormat="1" x14ac:dyDescent="0.2"/>
    <row r="60" s="16" customFormat="1" x14ac:dyDescent="0.2"/>
    <row r="61" s="16" customFormat="1" x14ac:dyDescent="0.2"/>
    <row r="62" s="16" customFormat="1" x14ac:dyDescent="0.2"/>
    <row r="63" s="16" customFormat="1" x14ac:dyDescent="0.2"/>
    <row r="64" s="16" customFormat="1" x14ac:dyDescent="0.2"/>
    <row r="65" s="16" customFormat="1" x14ac:dyDescent="0.2"/>
    <row r="66" s="16" customFormat="1" x14ac:dyDescent="0.2"/>
    <row r="67" s="16" customFormat="1" x14ac:dyDescent="0.2"/>
    <row r="68" s="16" customFormat="1" x14ac:dyDescent="0.2"/>
    <row r="69" s="16" customFormat="1" x14ac:dyDescent="0.2"/>
    <row r="70" s="16" customFormat="1" x14ac:dyDescent="0.2"/>
    <row r="71" s="16" customFormat="1" x14ac:dyDescent="0.2"/>
    <row r="72" s="16" customFormat="1" x14ac:dyDescent="0.2"/>
    <row r="73" s="16" customFormat="1" x14ac:dyDescent="0.2"/>
    <row r="74" s="16" customFormat="1" x14ac:dyDescent="0.2"/>
    <row r="75" s="16" customFormat="1" x14ac:dyDescent="0.2"/>
    <row r="76" s="16" customFormat="1" x14ac:dyDescent="0.2"/>
    <row r="77" s="16" customFormat="1" x14ac:dyDescent="0.2"/>
    <row r="78" s="16" customFormat="1" x14ac:dyDescent="0.2"/>
    <row r="79" s="16" customFormat="1" x14ac:dyDescent="0.2"/>
    <row r="80" s="16" customFormat="1" x14ac:dyDescent="0.2"/>
    <row r="81" s="16" customFormat="1" x14ac:dyDescent="0.2"/>
    <row r="82" s="16" customFormat="1" x14ac:dyDescent="0.2"/>
    <row r="83" s="16" customFormat="1" x14ac:dyDescent="0.2"/>
    <row r="84" s="16" customFormat="1" x14ac:dyDescent="0.2"/>
    <row r="85" s="16" customFormat="1" x14ac:dyDescent="0.2"/>
    <row r="86" s="16" customFormat="1" x14ac:dyDescent="0.2"/>
    <row r="87" s="16" customFormat="1" x14ac:dyDescent="0.2"/>
    <row r="88" s="16" customFormat="1" x14ac:dyDescent="0.2"/>
    <row r="89" s="16" customFormat="1" x14ac:dyDescent="0.2"/>
    <row r="90" s="16" customFormat="1" x14ac:dyDescent="0.2"/>
    <row r="91" s="16" customFormat="1" x14ac:dyDescent="0.2"/>
    <row r="92" s="16" customFormat="1" x14ac:dyDescent="0.2"/>
    <row r="93" s="16" customFormat="1" x14ac:dyDescent="0.2"/>
    <row r="94" s="16" customFormat="1" x14ac:dyDescent="0.2"/>
    <row r="95" s="16" customFormat="1" x14ac:dyDescent="0.2"/>
    <row r="96" s="16" customFormat="1" x14ac:dyDescent="0.2"/>
    <row r="97" s="16" customFormat="1" x14ac:dyDescent="0.2"/>
    <row r="98" s="16" customFormat="1" x14ac:dyDescent="0.2"/>
    <row r="99" s="16" customFormat="1" x14ac:dyDescent="0.2"/>
    <row r="100" s="16" customFormat="1" x14ac:dyDescent="0.2"/>
    <row r="101" s="16" customFormat="1" x14ac:dyDescent="0.2"/>
    <row r="102" s="16" customFormat="1" x14ac:dyDescent="0.2"/>
    <row r="103" s="16" customFormat="1" x14ac:dyDescent="0.2"/>
    <row r="104" s="16" customFormat="1" x14ac:dyDescent="0.2"/>
    <row r="105" s="16" customFormat="1" x14ac:dyDescent="0.2"/>
    <row r="106" s="16" customFormat="1" x14ac:dyDescent="0.2"/>
    <row r="107" s="16" customFormat="1" x14ac:dyDescent="0.2"/>
    <row r="108" s="16" customFormat="1" x14ac:dyDescent="0.2"/>
    <row r="109" s="16" customFormat="1" x14ac:dyDescent="0.2"/>
    <row r="110" s="16" customFormat="1" x14ac:dyDescent="0.2"/>
    <row r="111" s="16" customFormat="1" x14ac:dyDescent="0.2"/>
    <row r="112" s="16" customFormat="1" x14ac:dyDescent="0.2"/>
    <row r="113" s="16" customFormat="1" x14ac:dyDescent="0.2"/>
    <row r="114" s="16" customFormat="1" x14ac:dyDescent="0.2"/>
    <row r="115" s="16" customFormat="1" x14ac:dyDescent="0.2"/>
    <row r="116" s="16" customFormat="1" x14ac:dyDescent="0.2"/>
    <row r="117" s="16" customFormat="1" x14ac:dyDescent="0.2"/>
    <row r="118" s="16" customFormat="1" x14ac:dyDescent="0.2"/>
    <row r="119" s="16" customFormat="1" x14ac:dyDescent="0.2"/>
    <row r="120" s="16" customFormat="1" x14ac:dyDescent="0.2"/>
    <row r="121" s="16" customFormat="1" x14ac:dyDescent="0.2"/>
    <row r="122" s="16" customFormat="1" x14ac:dyDescent="0.2"/>
    <row r="123" s="16" customFormat="1" x14ac:dyDescent="0.2"/>
    <row r="124" s="16" customFormat="1" x14ac:dyDescent="0.2"/>
    <row r="125" s="16" customFormat="1" x14ac:dyDescent="0.2"/>
    <row r="126" s="16" customFormat="1" x14ac:dyDescent="0.2"/>
    <row r="127" s="16" customFormat="1" x14ac:dyDescent="0.2"/>
    <row r="128" s="16" customFormat="1" x14ac:dyDescent="0.2"/>
    <row r="129" s="16" customFormat="1" x14ac:dyDescent="0.2"/>
    <row r="130" s="16" customFormat="1" x14ac:dyDescent="0.2"/>
    <row r="131" s="16" customFormat="1" x14ac:dyDescent="0.2"/>
    <row r="132" s="16" customFormat="1" x14ac:dyDescent="0.2"/>
    <row r="133" s="16" customFormat="1" x14ac:dyDescent="0.2"/>
    <row r="134" s="16" customFormat="1" x14ac:dyDescent="0.2"/>
    <row r="135" s="16" customFormat="1" x14ac:dyDescent="0.2"/>
    <row r="136" s="16" customFormat="1" x14ac:dyDescent="0.2"/>
    <row r="137" s="16" customFormat="1" x14ac:dyDescent="0.2"/>
    <row r="138" s="16" customFormat="1" x14ac:dyDescent="0.2"/>
    <row r="139" s="16" customFormat="1" x14ac:dyDescent="0.2"/>
    <row r="140" s="16" customFormat="1" x14ac:dyDescent="0.2"/>
    <row r="141" s="16" customFormat="1" x14ac:dyDescent="0.2"/>
    <row r="142" s="16" customFormat="1" x14ac:dyDescent="0.2"/>
    <row r="143" s="16" customFormat="1" x14ac:dyDescent="0.2"/>
    <row r="144" s="16" customFormat="1" x14ac:dyDescent="0.2"/>
    <row r="145" s="16" customFormat="1" x14ac:dyDescent="0.2"/>
    <row r="146" s="16" customFormat="1" x14ac:dyDescent="0.2"/>
    <row r="147" s="16" customFormat="1" x14ac:dyDescent="0.2"/>
    <row r="148" s="16" customFormat="1" x14ac:dyDescent="0.2"/>
    <row r="149" s="16" customFormat="1" x14ac:dyDescent="0.2"/>
    <row r="150" s="16" customFormat="1" x14ac:dyDescent="0.2"/>
    <row r="151" s="16" customFormat="1" x14ac:dyDescent="0.2"/>
    <row r="152" s="16" customFormat="1" x14ac:dyDescent="0.2"/>
    <row r="153" s="16" customFormat="1" x14ac:dyDescent="0.2"/>
    <row r="154" s="16" customFormat="1" x14ac:dyDescent="0.2"/>
    <row r="155" s="16" customFormat="1" x14ac:dyDescent="0.2"/>
    <row r="156" s="16" customFormat="1" x14ac:dyDescent="0.2"/>
    <row r="157" s="16" customFormat="1" x14ac:dyDescent="0.2"/>
    <row r="158" s="16" customFormat="1" x14ac:dyDescent="0.2"/>
    <row r="159" s="16" customFormat="1" x14ac:dyDescent="0.2"/>
    <row r="160" s="16" customFormat="1" x14ac:dyDescent="0.2"/>
    <row r="161" s="16" customFormat="1" x14ac:dyDescent="0.2"/>
    <row r="162" s="16" customFormat="1" x14ac:dyDescent="0.2"/>
    <row r="163" s="16" customFormat="1" x14ac:dyDescent="0.2"/>
    <row r="164" s="16" customFormat="1" x14ac:dyDescent="0.2"/>
    <row r="165" s="16" customFormat="1" x14ac:dyDescent="0.2"/>
    <row r="166" s="16" customFormat="1" x14ac:dyDescent="0.2"/>
    <row r="167" s="16" customFormat="1" x14ac:dyDescent="0.2"/>
    <row r="168" s="16" customFormat="1" x14ac:dyDescent="0.2"/>
    <row r="169" s="16" customFormat="1" x14ac:dyDescent="0.2"/>
    <row r="170" s="16" customFormat="1" x14ac:dyDescent="0.2"/>
    <row r="171" s="16" customFormat="1" x14ac:dyDescent="0.2"/>
    <row r="172" s="16" customFormat="1" x14ac:dyDescent="0.2"/>
    <row r="173" s="16" customFormat="1" x14ac:dyDescent="0.2"/>
    <row r="174" s="16" customFormat="1" x14ac:dyDescent="0.2"/>
    <row r="175" s="16" customFormat="1" x14ac:dyDescent="0.2"/>
    <row r="176" s="16" customFormat="1" x14ac:dyDescent="0.2"/>
    <row r="177" s="16" customFormat="1" x14ac:dyDescent="0.2"/>
    <row r="178" s="16" customFormat="1" x14ac:dyDescent="0.2"/>
    <row r="179" s="16" customFormat="1" x14ac:dyDescent="0.2"/>
    <row r="180" s="16" customFormat="1" x14ac:dyDescent="0.2"/>
    <row r="181" s="16" customFormat="1" x14ac:dyDescent="0.2"/>
    <row r="182" s="16" customFormat="1" x14ac:dyDescent="0.2"/>
    <row r="183" s="16" customFormat="1" x14ac:dyDescent="0.2"/>
    <row r="184" s="16" customFormat="1" x14ac:dyDescent="0.2"/>
    <row r="185" s="16" customFormat="1" x14ac:dyDescent="0.2"/>
    <row r="186" s="16" customFormat="1" x14ac:dyDescent="0.2"/>
    <row r="187" s="16" customFormat="1" x14ac:dyDescent="0.2"/>
    <row r="188" s="16" customFormat="1" x14ac:dyDescent="0.2"/>
    <row r="189" s="16" customFormat="1" x14ac:dyDescent="0.2"/>
    <row r="190" s="16" customFormat="1" x14ac:dyDescent="0.2"/>
    <row r="191" s="16" customFormat="1" x14ac:dyDescent="0.2"/>
    <row r="192" s="16" customFormat="1" x14ac:dyDescent="0.2"/>
    <row r="193" s="16" customFormat="1" x14ac:dyDescent="0.2"/>
    <row r="194" s="16" customFormat="1" x14ac:dyDescent="0.2"/>
    <row r="195" s="16" customFormat="1" x14ac:dyDescent="0.2"/>
    <row r="196" s="16" customFormat="1" x14ac:dyDescent="0.2"/>
    <row r="197" s="16" customFormat="1" x14ac:dyDescent="0.2"/>
    <row r="198" s="16" customFormat="1" x14ac:dyDescent="0.2"/>
    <row r="199" s="16" customFormat="1" x14ac:dyDescent="0.2"/>
    <row r="200" s="16" customFormat="1" x14ac:dyDescent="0.2"/>
    <row r="201" s="16" customFormat="1" x14ac:dyDescent="0.2"/>
    <row r="202" s="16" customFormat="1" x14ac:dyDescent="0.2"/>
    <row r="203" s="16" customFormat="1" x14ac:dyDescent="0.2"/>
    <row r="204" s="16" customFormat="1" x14ac:dyDescent="0.2"/>
    <row r="205" s="16" customFormat="1" x14ac:dyDescent="0.2"/>
    <row r="206" s="16" customFormat="1" x14ac:dyDescent="0.2"/>
    <row r="207" s="16" customFormat="1" x14ac:dyDescent="0.2"/>
    <row r="208" s="16" customFormat="1" x14ac:dyDescent="0.2"/>
    <row r="209" s="16" customFormat="1" x14ac:dyDescent="0.2"/>
    <row r="210" s="16" customFormat="1" x14ac:dyDescent="0.2"/>
    <row r="211" s="16" customFormat="1" x14ac:dyDescent="0.2"/>
    <row r="212" s="16" customFormat="1" x14ac:dyDescent="0.2"/>
    <row r="213" s="16" customFormat="1" x14ac:dyDescent="0.2"/>
    <row r="214" s="16" customFormat="1" x14ac:dyDescent="0.2"/>
    <row r="215" s="16" customFormat="1" x14ac:dyDescent="0.2"/>
    <row r="216" s="16" customFormat="1" x14ac:dyDescent="0.2"/>
    <row r="217" s="16" customFormat="1" x14ac:dyDescent="0.2"/>
    <row r="218" s="16" customFormat="1" x14ac:dyDescent="0.2"/>
    <row r="219" s="16" customFormat="1" x14ac:dyDescent="0.2"/>
    <row r="220" s="16" customFormat="1" x14ac:dyDescent="0.2"/>
    <row r="221" s="16" customFormat="1" x14ac:dyDescent="0.2"/>
    <row r="222" s="16" customFormat="1" x14ac:dyDescent="0.2"/>
    <row r="223" s="16" customFormat="1" x14ac:dyDescent="0.2"/>
    <row r="224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9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2025-01-23T15:58:06Z</cp:lastPrinted>
  <dcterms:created xsi:type="dcterms:W3CDTF">2019-12-03T19:14:48Z</dcterms:created>
  <dcterms:modified xsi:type="dcterms:W3CDTF">2025-01-23T16:30:25Z</dcterms:modified>
</cp:coreProperties>
</file>